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10"/>
  </bookViews>
  <sheets>
    <sheet name="Phase 1" sheetId="5" r:id="rId1"/>
    <sheet name="Phase 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<sst xmlns="http://schemas.openxmlformats.org/spreadsheetml/2006/main" count="192" uniqueCount="147">
  <si>
    <t>KWA-I-LANGA FARM DEVELOPMENT - HUMANSDORP ON THE OESTERBAAI ROAD</t>
  </si>
  <si>
    <t>Plot Number</t>
  </si>
  <si>
    <t>Plot Description</t>
  </si>
  <si>
    <t>Plot Size</t>
  </si>
  <si>
    <t>Selling Price Ex. Of VAT</t>
  </si>
  <si>
    <t>VAT</t>
  </si>
  <si>
    <t>Total Selling Price</t>
  </si>
  <si>
    <t>27</t>
  </si>
  <si>
    <t>Portion 27 of the Farm 793, District of Humansdorp</t>
  </si>
  <si>
    <t>550 - 650m2</t>
  </si>
  <si>
    <t>28</t>
  </si>
  <si>
    <t>Portion 28 of Portion 1 of the Farm 793, District of Humansdorp</t>
  </si>
  <si>
    <t>550 - 650m3</t>
  </si>
  <si>
    <t>SOLD</t>
  </si>
  <si>
    <t>29</t>
  </si>
  <si>
    <t>Portion 29 of Portion 1 of the Farm 793, District of Humansdorp</t>
  </si>
  <si>
    <t>550 - 650m4</t>
  </si>
  <si>
    <t>30</t>
  </si>
  <si>
    <t>Portion 30 of Portion 1 of the Farm 793, District of Humansdorp</t>
  </si>
  <si>
    <t>550 - 650m5</t>
  </si>
  <si>
    <t>31</t>
  </si>
  <si>
    <t>Portion 31 of Portion 1 of the Farm 793, District of Humansdorp</t>
  </si>
  <si>
    <t>550 - 650m6</t>
  </si>
  <si>
    <t>32</t>
  </si>
  <si>
    <t>Portion 32 of Portion 1 of the Farm 793, District of Humansdorp</t>
  </si>
  <si>
    <t>550 - 650m7</t>
  </si>
  <si>
    <t>33</t>
  </si>
  <si>
    <t>Portion 33 of Portion 1 of the Farm 793, District of Humansdorp</t>
  </si>
  <si>
    <t>550 - 650m8</t>
  </si>
  <si>
    <t>34</t>
  </si>
  <si>
    <t>Portion 34 of Portion 1 of the Farm 793, District of Humansdorp</t>
  </si>
  <si>
    <t>550 - 650m9</t>
  </si>
  <si>
    <t>35</t>
  </si>
  <si>
    <t>Portion 35 of Portion 1 of the Farm 793, District of Humansdorp</t>
  </si>
  <si>
    <t>550 - 650m10</t>
  </si>
  <si>
    <t>36</t>
  </si>
  <si>
    <t>Portion 36 of Portion 1 of the Farm 793, District of Humansdorp</t>
  </si>
  <si>
    <t>550 - 650m11</t>
  </si>
  <si>
    <t>37</t>
  </si>
  <si>
    <t>Portion 37 of Portion 1 of the Farm 793, District of Humansdorp</t>
  </si>
  <si>
    <t>550 - 650m12</t>
  </si>
  <si>
    <t>38</t>
  </si>
  <si>
    <t>Portion 38 of Portion 1 of the Farm 793, District of Humansdorp</t>
  </si>
  <si>
    <t>550 - 650m13</t>
  </si>
  <si>
    <t>39</t>
  </si>
  <si>
    <t>Portion 39 of Portion 1 of the Farm 793, District of Humansdorp</t>
  </si>
  <si>
    <t>550 - 650m14</t>
  </si>
  <si>
    <t>40</t>
  </si>
  <si>
    <t>Portion 40 of Portion 1 of the Farm 793, District of Humansdorp</t>
  </si>
  <si>
    <t>550 - 650m15</t>
  </si>
  <si>
    <t>41</t>
  </si>
  <si>
    <t>Portion 41 of Portion 1 of the Farm 793, District of Humansdorp</t>
  </si>
  <si>
    <t>550 - 650m16</t>
  </si>
  <si>
    <t>42</t>
  </si>
  <si>
    <t>Portion 42 of Portion 1 of the Farm 793, District of Humansdorp</t>
  </si>
  <si>
    <t>550 - 650m17</t>
  </si>
  <si>
    <t>43</t>
  </si>
  <si>
    <t>Portion 43 of Portion 1 of the Farm 793, District of Humansdorp</t>
  </si>
  <si>
    <t>550 - 650m18</t>
  </si>
  <si>
    <t>44</t>
  </si>
  <si>
    <t>Portion 44 of Portion 1 of the Farm 793, District of Humansdorp</t>
  </si>
  <si>
    <t>550 - 650m19</t>
  </si>
  <si>
    <t>45</t>
  </si>
  <si>
    <t>Portion 45 of Portion 1 of the Farm 794, District of Humansdorp</t>
  </si>
  <si>
    <t>550 - 650m20</t>
  </si>
  <si>
    <t>46</t>
  </si>
  <si>
    <t>Portion 46 of Portion 1 of the Farm 795, District of Humansdorp</t>
  </si>
  <si>
    <t>550 - 650m21</t>
  </si>
  <si>
    <t>47</t>
  </si>
  <si>
    <t>Portion 47 of Portion 1 of the Farm 796, District of Humansdorp</t>
  </si>
  <si>
    <t>550 - 650m22</t>
  </si>
  <si>
    <t>48</t>
  </si>
  <si>
    <t>Portion 48 of Portion 1 of the Farm 797, District of Humansdorp</t>
  </si>
  <si>
    <t>550 - 650m23</t>
  </si>
  <si>
    <t>49</t>
  </si>
  <si>
    <t>Portion 49 of Portion 1 of the Farm 798, District of Humansdorp</t>
  </si>
  <si>
    <t>550 - 650m24</t>
  </si>
  <si>
    <t>50</t>
  </si>
  <si>
    <t>Portion 50 of Portion 1 of the Farm 799, District of Humansdorp</t>
  </si>
  <si>
    <t>550 - 650m25</t>
  </si>
  <si>
    <t>51</t>
  </si>
  <si>
    <t>Portion 51 of Portion 1 of the Farm 800, District of Humansdorp</t>
  </si>
  <si>
    <t>550 - 650m26</t>
  </si>
  <si>
    <t>Phase 2</t>
  </si>
  <si>
    <t>1</t>
  </si>
  <si>
    <t>Portion 1 of Portion 1 of the Farm 793, District of Humansdorp</t>
  </si>
  <si>
    <t>800 - 1000m2</t>
  </si>
  <si>
    <t>2</t>
  </si>
  <si>
    <t>Portion 2 of Portion 1 of the Farm 793, District of Humansdorp</t>
  </si>
  <si>
    <t>3</t>
  </si>
  <si>
    <t>Portion 3 of Portion 1 of the Farm 793, District of Humansdorp</t>
  </si>
  <si>
    <t>4</t>
  </si>
  <si>
    <t>Portion 4 of Portion 1 of the Farm 793, District of Humansdorp</t>
  </si>
  <si>
    <t>5</t>
  </si>
  <si>
    <t>Portion 5 of Portion 1 of the Farm 793, District of Humansdorp</t>
  </si>
  <si>
    <t>6</t>
  </si>
  <si>
    <t>Portion 6 of Portion 1 of the Farm 793, District of Humansdorp</t>
  </si>
  <si>
    <t>7</t>
  </si>
  <si>
    <t>Portion 7 of Portion 1 of the Farm 793, District of Humansdorp</t>
  </si>
  <si>
    <t>8</t>
  </si>
  <si>
    <t>Portion 8 of Portion 1 of the Farm 793, District of Humansdorp</t>
  </si>
  <si>
    <t>9</t>
  </si>
  <si>
    <t>Portion 9 of Portion 1 of the Farm 793, District of Humansdorp</t>
  </si>
  <si>
    <t>10</t>
  </si>
  <si>
    <t>Portion 10 of Portion 1 of the Farm 793, District of Humansdorp</t>
  </si>
  <si>
    <t>11</t>
  </si>
  <si>
    <t>Portion 11 of Portion 1 of the Farm 793, District of Humansdorp</t>
  </si>
  <si>
    <t>12</t>
  </si>
  <si>
    <t>Portion 12 of Portion 1 of the Farm 793, District of Humansdorp</t>
  </si>
  <si>
    <t>13</t>
  </si>
  <si>
    <t>Portion 13 of Portion 1 of the Farm 793, District of Humansdorp</t>
  </si>
  <si>
    <t>14</t>
  </si>
  <si>
    <t>Portion 14 of Portion 1 of the Farm 793, District of Humansdorp</t>
  </si>
  <si>
    <t>15</t>
  </si>
  <si>
    <t>Portion 15 of Portion 1 of the Farm 793, District of Humansdorp</t>
  </si>
  <si>
    <t>16</t>
  </si>
  <si>
    <t>Portion 16 of Portion 1 of the Farm 793, District of Humansdorp</t>
  </si>
  <si>
    <t>17</t>
  </si>
  <si>
    <t>Portion 17 of Portion 1 of the Farm 793, District of Humansdorp</t>
  </si>
  <si>
    <t>18</t>
  </si>
  <si>
    <t>Portion 18 of Portion 1 of the Farm 793, District of Humansdorp</t>
  </si>
  <si>
    <t>19</t>
  </si>
  <si>
    <t>Portion 18 of Portion 1 of the Farm 794, District of Humansdorp</t>
  </si>
  <si>
    <t>800 - 1000m3</t>
  </si>
  <si>
    <t>20</t>
  </si>
  <si>
    <t>Portion 18 of Portion 1 of the Farm 795, District of Humansdorp</t>
  </si>
  <si>
    <t>800 - 1000m4</t>
  </si>
  <si>
    <t>21</t>
  </si>
  <si>
    <t>Portion 18 of Portion 1 of the Farm 796, District of Humansdorp</t>
  </si>
  <si>
    <t>800 - 1000m5</t>
  </si>
  <si>
    <t>22</t>
  </si>
  <si>
    <t>Portion 18 of Portion 1 of the Farm 797, District of Humansdorp</t>
  </si>
  <si>
    <t>800 - 1000m6</t>
  </si>
  <si>
    <t>23</t>
  </si>
  <si>
    <t>Portion 18 of Portion 1 of the Farm 798, District of Humansdorp</t>
  </si>
  <si>
    <t>800 - 1000m7</t>
  </si>
  <si>
    <t>24</t>
  </si>
  <si>
    <t>Portion 18 of Portion 1 of the Farm 799, District of Humansdorp</t>
  </si>
  <si>
    <t>800 - 1000m8</t>
  </si>
  <si>
    <t>25</t>
  </si>
  <si>
    <t>Portion 18 of Portion 1 of the Farm 800, District of Humansdorp</t>
  </si>
  <si>
    <t>800 - 1000m9</t>
  </si>
  <si>
    <t>26</t>
  </si>
  <si>
    <t>Portion 18 of Portion 1 of the Farm 801, District of Humansdorp</t>
  </si>
  <si>
    <t>800 - 1000m10</t>
  </si>
  <si>
    <t>Portion 18 of Portion 1 of the Farm 802, District of Humansdorp</t>
  </si>
  <si>
    <t>800 - 1000m11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</si>
</sst>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</numFmts>
  <fonts count="22">
    <font>
      <sz val="11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b/>
      <sz val="11"/>
      <color rgb="FFFF0000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F88C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176" fontId="0" fillId="0" borderId="5" xfId="1" applyFont="1" applyBorder="1" applyAlignment="1">
      <alignment horizontal="center" vertical="center" wrapText="1"/>
    </xf>
    <xf numFmtId="176" fontId="0" fillId="0" borderId="5" xfId="0" applyNumberFormat="1" applyBorder="1" applyAlignment="1">
      <alignment vertical="center" wrapText="1"/>
    </xf>
    <xf numFmtId="176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176" fontId="0" fillId="0" borderId="8" xfId="1" applyFont="1" applyBorder="1" applyAlignment="1">
      <alignment horizontal="center" vertical="center" wrapText="1"/>
    </xf>
    <xf numFmtId="176" fontId="0" fillId="0" borderId="8" xfId="0" applyNumberFormat="1" applyBorder="1" applyAlignment="1">
      <alignment vertical="center" wrapText="1"/>
    </xf>
    <xf numFmtId="176" fontId="0" fillId="0" borderId="9" xfId="0" applyNumberFormat="1" applyBorder="1" applyAlignment="1">
      <alignment horizontal="center" vertical="center" wrapText="1"/>
    </xf>
    <xf numFmtId="176" fontId="2" fillId="0" borderId="8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176" fontId="0" fillId="0" borderId="11" xfId="1" applyFont="1" applyBorder="1" applyAlignment="1">
      <alignment horizontal="center" vertical="center" wrapText="1"/>
    </xf>
    <xf numFmtId="176" fontId="0" fillId="0" borderId="11" xfId="0" applyNumberFormat="1" applyBorder="1" applyAlignment="1">
      <alignment vertical="center" wrapText="1"/>
    </xf>
    <xf numFmtId="176" fontId="0" fillId="0" borderId="12" xfId="0" applyNumberFormat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 vertical="center" wrapText="1"/>
    </xf>
    <xf numFmtId="176" fontId="0" fillId="0" borderId="17" xfId="1" applyFont="1" applyBorder="1" applyAlignment="1">
      <alignment horizontal="center" vertical="center" wrapText="1"/>
    </xf>
    <xf numFmtId="176" fontId="0" fillId="0" borderId="17" xfId="0" applyNumberFormat="1" applyBorder="1" applyAlignment="1">
      <alignment vertical="center" wrapText="1"/>
    </xf>
    <xf numFmtId="176" fontId="0" fillId="0" borderId="18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0" xfId="0" applyBorder="1" applyAlignment="1">
      <alignment horizontal="center" vertical="center" wrapText="1"/>
    </xf>
    <xf numFmtId="176" fontId="0" fillId="0" borderId="20" xfId="1" applyFont="1" applyBorder="1" applyAlignment="1">
      <alignment horizontal="center" vertical="center" wrapText="1"/>
    </xf>
    <xf numFmtId="176" fontId="0" fillId="0" borderId="20" xfId="0" applyNumberFormat="1" applyBorder="1" applyAlignment="1">
      <alignment vertical="center" wrapText="1"/>
    </xf>
    <xf numFmtId="176" fontId="0" fillId="0" borderId="21" xfId="0" applyNumberForma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0" borderId="16" xfId="0" applyBorder="1" applyAlignment="1" quotePrefix="1">
      <alignment horizontal="center" vertical="center" wrapText="1"/>
    </xf>
    <xf numFmtId="0" fontId="0" fillId="0" borderId="7" xfId="0" applyBorder="1" applyAlignment="1" quotePrefix="1">
      <alignment horizontal="center" vertical="center" wrapText="1"/>
    </xf>
    <xf numFmtId="0" fontId="0" fillId="0" borderId="19" xfId="0" applyBorder="1" applyAlignment="1" quotePrefix="1">
      <alignment horizontal="center" vertical="center" wrapText="1"/>
    </xf>
    <xf numFmtId="0" fontId="0" fillId="0" borderId="4" xfId="0" applyBorder="1" applyAlignment="1" quotePrefix="1">
      <alignment horizontal="center" vertical="center" wrapText="1"/>
    </xf>
    <xf numFmtId="0" fontId="0" fillId="0" borderId="10" xfId="0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0099FF"/>
      <color rgb="00F9F88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</sheetPr>
  <dimension ref="A1:F30"/>
  <sheetViews>
    <sheetView tabSelected="1" topLeftCell="A24" workbookViewId="0">
      <selection activeCell="B17" sqref="B17"/>
    </sheetView>
  </sheetViews>
  <sheetFormatPr defaultColWidth="9" defaultRowHeight="14" outlineLevelCol="5"/>
  <cols>
    <col min="1" max="1" width="8.90833333333333" customWidth="1"/>
    <col min="2" max="2" width="20.6333333333333" customWidth="1"/>
    <col min="3" max="3" width="15.9083333333333" customWidth="1"/>
    <col min="4" max="4" width="14.3666666666667" customWidth="1"/>
    <col min="5" max="5" width="11.8166666666667" customWidth="1"/>
    <col min="6" max="6" width="13.275" customWidth="1"/>
  </cols>
  <sheetData>
    <row r="1" spans="1:6">
      <c r="A1" s="1" t="s">
        <v>0</v>
      </c>
      <c r="B1" s="1"/>
      <c r="C1" s="1"/>
      <c r="D1" s="1"/>
      <c r="E1" s="1"/>
      <c r="F1" s="1"/>
    </row>
    <row r="3" ht="14.75"/>
    <row r="4" ht="44" customHeight="1" spans="1:6">
      <c r="A4" s="27" t="s">
        <v>1</v>
      </c>
      <c r="B4" s="28" t="s">
        <v>2</v>
      </c>
      <c r="C4" s="28" t="s">
        <v>3</v>
      </c>
      <c r="D4" s="29" t="s">
        <v>4</v>
      </c>
      <c r="E4" s="28" t="s">
        <v>5</v>
      </c>
      <c r="F4" s="30" t="s">
        <v>6</v>
      </c>
    </row>
    <row r="5" ht="51" customHeight="1" spans="1:6">
      <c r="A5" s="46" t="s">
        <v>7</v>
      </c>
      <c r="B5" s="32" t="s">
        <v>8</v>
      </c>
      <c r="C5" s="33" t="s">
        <v>9</v>
      </c>
      <c r="D5" s="34">
        <v>200000</v>
      </c>
      <c r="E5" s="35">
        <f t="shared" ref="E5:E11" si="0">D5*15%</f>
        <v>30000</v>
      </c>
      <c r="F5" s="36">
        <f t="shared" ref="F5:F11" si="1">D5+E5</f>
        <v>230000</v>
      </c>
    </row>
    <row r="6" ht="42" spans="1:6">
      <c r="A6" s="47" t="s">
        <v>10</v>
      </c>
      <c r="B6" s="14" t="s">
        <v>11</v>
      </c>
      <c r="C6" s="15" t="s">
        <v>12</v>
      </c>
      <c r="D6" s="19" t="s">
        <v>13</v>
      </c>
      <c r="E6" s="17"/>
      <c r="F6" s="18"/>
    </row>
    <row r="7" ht="42" spans="1:6">
      <c r="A7" s="47" t="s">
        <v>14</v>
      </c>
      <c r="B7" s="14" t="s">
        <v>15</v>
      </c>
      <c r="C7" s="15" t="s">
        <v>16</v>
      </c>
      <c r="D7" s="19" t="s">
        <v>13</v>
      </c>
      <c r="E7" s="17"/>
      <c r="F7" s="18"/>
    </row>
    <row r="8" ht="42" spans="1:6">
      <c r="A8" s="47" t="s">
        <v>17</v>
      </c>
      <c r="B8" s="14" t="s">
        <v>18</v>
      </c>
      <c r="C8" s="15" t="s">
        <v>19</v>
      </c>
      <c r="D8" s="16">
        <v>200000</v>
      </c>
      <c r="E8" s="17">
        <f t="shared" si="0"/>
        <v>30000</v>
      </c>
      <c r="F8" s="18">
        <f t="shared" si="1"/>
        <v>230000</v>
      </c>
    </row>
    <row r="9" ht="42" spans="1:6">
      <c r="A9" s="47" t="s">
        <v>20</v>
      </c>
      <c r="B9" s="14" t="s">
        <v>21</v>
      </c>
      <c r="C9" s="15" t="s">
        <v>22</v>
      </c>
      <c r="D9" s="19" t="s">
        <v>13</v>
      </c>
      <c r="E9" s="17"/>
      <c r="F9" s="18"/>
    </row>
    <row r="10" ht="42" spans="1:6">
      <c r="A10" s="47" t="s">
        <v>23</v>
      </c>
      <c r="B10" s="14" t="s">
        <v>24</v>
      </c>
      <c r="C10" s="15" t="s">
        <v>25</v>
      </c>
      <c r="D10" s="19" t="s">
        <v>13</v>
      </c>
      <c r="E10" s="17"/>
      <c r="F10" s="18"/>
    </row>
    <row r="11" ht="42" spans="1:6">
      <c r="A11" s="47" t="s">
        <v>26</v>
      </c>
      <c r="B11" s="14" t="s">
        <v>27</v>
      </c>
      <c r="C11" s="15" t="s">
        <v>28</v>
      </c>
      <c r="D11" s="16">
        <v>250000</v>
      </c>
      <c r="E11" s="17">
        <f t="shared" si="0"/>
        <v>37500</v>
      </c>
      <c r="F11" s="18">
        <f t="shared" si="1"/>
        <v>287500</v>
      </c>
    </row>
    <row r="12" ht="42" spans="1:6">
      <c r="A12" s="47" t="s">
        <v>29</v>
      </c>
      <c r="B12" s="14" t="s">
        <v>30</v>
      </c>
      <c r="C12" s="15" t="s">
        <v>31</v>
      </c>
      <c r="D12" s="19" t="s">
        <v>13</v>
      </c>
      <c r="E12" s="17"/>
      <c r="F12" s="18"/>
    </row>
    <row r="13" ht="42" spans="1:6">
      <c r="A13" s="47" t="s">
        <v>32</v>
      </c>
      <c r="B13" s="14" t="s">
        <v>33</v>
      </c>
      <c r="C13" s="15" t="s">
        <v>34</v>
      </c>
      <c r="D13" s="19" t="s">
        <v>13</v>
      </c>
      <c r="E13" s="17"/>
      <c r="F13" s="18"/>
    </row>
    <row r="14" ht="42" spans="1:6">
      <c r="A14" s="47" t="s">
        <v>35</v>
      </c>
      <c r="B14" s="14" t="s">
        <v>36</v>
      </c>
      <c r="C14" s="15" t="s">
        <v>37</v>
      </c>
      <c r="D14" s="16">
        <v>150000</v>
      </c>
      <c r="E14" s="17">
        <f>D14*15%</f>
        <v>22500</v>
      </c>
      <c r="F14" s="18">
        <f>D14+E14</f>
        <v>172500</v>
      </c>
    </row>
    <row r="15" ht="42" spans="1:6">
      <c r="A15" s="47" t="s">
        <v>38</v>
      </c>
      <c r="B15" s="14" t="s">
        <v>39</v>
      </c>
      <c r="C15" s="15" t="s">
        <v>40</v>
      </c>
      <c r="D15" s="16">
        <v>200000</v>
      </c>
      <c r="E15" s="17">
        <f>D15*15%</f>
        <v>30000</v>
      </c>
      <c r="F15" s="18">
        <f>D15+E15</f>
        <v>230000</v>
      </c>
    </row>
    <row r="16" ht="42.75" spans="1:6">
      <c r="A16" s="48" t="s">
        <v>41</v>
      </c>
      <c r="B16" s="38" t="s">
        <v>42</v>
      </c>
      <c r="C16" s="39" t="s">
        <v>43</v>
      </c>
      <c r="D16" s="40">
        <v>200000</v>
      </c>
      <c r="E16" s="41">
        <f>D16*15%</f>
        <v>30000</v>
      </c>
      <c r="F16" s="42">
        <f>D16+E16</f>
        <v>230000</v>
      </c>
    </row>
    <row r="17" ht="37" customHeight="1" spans="1:6">
      <c r="A17" s="43" t="s">
        <v>1</v>
      </c>
      <c r="B17" s="44" t="s">
        <v>2</v>
      </c>
      <c r="C17" s="44" t="s">
        <v>3</v>
      </c>
      <c r="D17" s="44" t="s">
        <v>4</v>
      </c>
      <c r="E17" s="44" t="s">
        <v>5</v>
      </c>
      <c r="F17" s="45" t="s">
        <v>6</v>
      </c>
    </row>
    <row r="18" ht="42" spans="1:6">
      <c r="A18" s="49" t="s">
        <v>44</v>
      </c>
      <c r="B18" s="8" t="s">
        <v>45</v>
      </c>
      <c r="C18" s="9" t="s">
        <v>46</v>
      </c>
      <c r="D18" s="10">
        <v>200000</v>
      </c>
      <c r="E18" s="11">
        <f t="shared" ref="E18:E23" si="2">D18*15%</f>
        <v>30000</v>
      </c>
      <c r="F18" s="12">
        <f t="shared" ref="F18:F23" si="3">D18+E18</f>
        <v>230000</v>
      </c>
    </row>
    <row r="19" ht="42" spans="1:6">
      <c r="A19" s="47" t="s">
        <v>47</v>
      </c>
      <c r="B19" s="14" t="s">
        <v>48</v>
      </c>
      <c r="C19" s="15" t="s">
        <v>49</v>
      </c>
      <c r="D19" s="16">
        <v>150000</v>
      </c>
      <c r="E19" s="17">
        <f t="shared" si="2"/>
        <v>22500</v>
      </c>
      <c r="F19" s="18">
        <f t="shared" si="3"/>
        <v>172500</v>
      </c>
    </row>
    <row r="20" ht="42" spans="1:6">
      <c r="A20" s="47" t="s">
        <v>50</v>
      </c>
      <c r="B20" s="14" t="s">
        <v>51</v>
      </c>
      <c r="C20" s="15" t="s">
        <v>52</v>
      </c>
      <c r="D20" s="16">
        <v>200000</v>
      </c>
      <c r="E20" s="17">
        <f t="shared" si="2"/>
        <v>30000</v>
      </c>
      <c r="F20" s="18">
        <f t="shared" si="3"/>
        <v>230000</v>
      </c>
    </row>
    <row r="21" ht="42" spans="1:6">
      <c r="A21" s="47" t="s">
        <v>53</v>
      </c>
      <c r="B21" s="14" t="s">
        <v>54</v>
      </c>
      <c r="C21" s="15" t="s">
        <v>55</v>
      </c>
      <c r="D21" s="16">
        <v>250000</v>
      </c>
      <c r="E21" s="17">
        <f t="shared" si="2"/>
        <v>37500</v>
      </c>
      <c r="F21" s="18">
        <f t="shared" si="3"/>
        <v>287500</v>
      </c>
    </row>
    <row r="22" ht="42" spans="1:6">
      <c r="A22" s="47" t="s">
        <v>56</v>
      </c>
      <c r="B22" s="14" t="s">
        <v>57</v>
      </c>
      <c r="C22" s="15" t="s">
        <v>58</v>
      </c>
      <c r="D22" s="16">
        <v>250000</v>
      </c>
      <c r="E22" s="17">
        <f t="shared" si="2"/>
        <v>37500</v>
      </c>
      <c r="F22" s="18">
        <f t="shared" si="3"/>
        <v>287500</v>
      </c>
    </row>
    <row r="23" ht="42" spans="1:6">
      <c r="A23" s="47" t="s">
        <v>59</v>
      </c>
      <c r="B23" s="14" t="s">
        <v>60</v>
      </c>
      <c r="C23" s="15" t="s">
        <v>61</v>
      </c>
      <c r="D23" s="16">
        <v>250000</v>
      </c>
      <c r="E23" s="17">
        <f t="shared" si="2"/>
        <v>37500</v>
      </c>
      <c r="F23" s="18">
        <f t="shared" si="3"/>
        <v>287500</v>
      </c>
    </row>
    <row r="24" ht="42" spans="1:6">
      <c r="A24" s="47" t="s">
        <v>62</v>
      </c>
      <c r="B24" s="14" t="s">
        <v>63</v>
      </c>
      <c r="C24" s="15" t="s">
        <v>64</v>
      </c>
      <c r="D24" s="16">
        <v>250000</v>
      </c>
      <c r="E24" s="17">
        <f t="shared" ref="E24:E30" si="4">D24*15%</f>
        <v>37500</v>
      </c>
      <c r="F24" s="18">
        <f t="shared" ref="F24:F30" si="5">D24+E24</f>
        <v>287500</v>
      </c>
    </row>
    <row r="25" ht="42" spans="1:6">
      <c r="A25" s="47" t="s">
        <v>65</v>
      </c>
      <c r="B25" s="14" t="s">
        <v>66</v>
      </c>
      <c r="C25" s="15" t="s">
        <v>67</v>
      </c>
      <c r="D25" s="16">
        <v>250000</v>
      </c>
      <c r="E25" s="17">
        <f t="shared" si="4"/>
        <v>37500</v>
      </c>
      <c r="F25" s="18">
        <f t="shared" si="5"/>
        <v>287500</v>
      </c>
    </row>
    <row r="26" ht="42" spans="1:6">
      <c r="A26" s="47" t="s">
        <v>68</v>
      </c>
      <c r="B26" s="14" t="s">
        <v>69</v>
      </c>
      <c r="C26" s="15" t="s">
        <v>70</v>
      </c>
      <c r="D26" s="16">
        <v>250000</v>
      </c>
      <c r="E26" s="17">
        <f t="shared" si="4"/>
        <v>37500</v>
      </c>
      <c r="F26" s="18">
        <f t="shared" si="5"/>
        <v>287500</v>
      </c>
    </row>
    <row r="27" ht="42" spans="1:6">
      <c r="A27" s="47" t="s">
        <v>71</v>
      </c>
      <c r="B27" s="14" t="s">
        <v>72</v>
      </c>
      <c r="C27" s="15" t="s">
        <v>73</v>
      </c>
      <c r="D27" s="16">
        <v>250000</v>
      </c>
      <c r="E27" s="17">
        <f t="shared" si="4"/>
        <v>37500</v>
      </c>
      <c r="F27" s="18">
        <f t="shared" si="5"/>
        <v>287500</v>
      </c>
    </row>
    <row r="28" ht="42" spans="1:6">
      <c r="A28" s="47" t="s">
        <v>74</v>
      </c>
      <c r="B28" s="14" t="s">
        <v>75</v>
      </c>
      <c r="C28" s="15" t="s">
        <v>76</v>
      </c>
      <c r="D28" s="16">
        <v>250000</v>
      </c>
      <c r="E28" s="17">
        <f t="shared" si="4"/>
        <v>37500</v>
      </c>
      <c r="F28" s="18">
        <f t="shared" si="5"/>
        <v>287500</v>
      </c>
    </row>
    <row r="29" ht="42" spans="1:6">
      <c r="A29" s="47" t="s">
        <v>77</v>
      </c>
      <c r="B29" s="14" t="s">
        <v>78</v>
      </c>
      <c r="C29" s="15" t="s">
        <v>79</v>
      </c>
      <c r="D29" s="16">
        <v>120000</v>
      </c>
      <c r="E29" s="17">
        <f t="shared" si="4"/>
        <v>18000</v>
      </c>
      <c r="F29" s="18">
        <f t="shared" si="5"/>
        <v>138000</v>
      </c>
    </row>
    <row r="30" ht="42.75" spans="1:6">
      <c r="A30" s="50" t="s">
        <v>80</v>
      </c>
      <c r="B30" s="22" t="s">
        <v>81</v>
      </c>
      <c r="C30" s="23" t="s">
        <v>82</v>
      </c>
      <c r="D30" s="24">
        <v>200000</v>
      </c>
      <c r="E30" s="25">
        <f t="shared" si="4"/>
        <v>30000</v>
      </c>
      <c r="F30" s="26">
        <f t="shared" si="5"/>
        <v>230000</v>
      </c>
    </row>
  </sheetData>
  <mergeCells count="1">
    <mergeCell ref="A1:F1"/>
  </mergeCells>
  <pageMargins left="0.7" right="0.7" top="0.75" bottom="0.75" header="0.3" footer="0.3"/>
  <pageSetup paperSize="9" scale="92" orientation="portrait"/>
  <headerFooter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32"/>
  <sheetViews>
    <sheetView workbookViewId="0">
      <selection activeCell="B6" sqref="B6"/>
    </sheetView>
  </sheetViews>
  <sheetFormatPr defaultColWidth="9" defaultRowHeight="14" outlineLevelCol="5"/>
  <cols>
    <col min="1" max="1" width="8.90833333333333" customWidth="1"/>
    <col min="2" max="2" width="32.6333333333333" customWidth="1"/>
    <col min="3" max="3" width="15.9083333333333" customWidth="1"/>
    <col min="4" max="4" width="14.3666666666667" customWidth="1"/>
    <col min="5" max="5" width="11.8166666666667" customWidth="1"/>
    <col min="6" max="6" width="13.275" customWidth="1"/>
  </cols>
  <sheetData>
    <row r="1" spans="1:6">
      <c r="A1" s="1" t="s">
        <v>0</v>
      </c>
      <c r="B1" s="1"/>
      <c r="C1" s="1"/>
      <c r="D1" s="1"/>
      <c r="E1" s="1"/>
      <c r="F1" s="1"/>
    </row>
    <row r="3" ht="14.75" spans="1:6">
      <c r="C3" s="2" t="s">
        <v>83</v>
      </c>
    </row>
    <row r="4" ht="44" customHeight="1" spans="1:6">
      <c r="A4" s="3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</row>
    <row r="5" ht="34" customHeight="1" spans="1:6">
      <c r="A5" s="49" t="s">
        <v>84</v>
      </c>
      <c r="B5" s="8" t="s">
        <v>85</v>
      </c>
      <c r="C5" s="9" t="s">
        <v>86</v>
      </c>
      <c r="D5" s="10">
        <v>250000</v>
      </c>
      <c r="E5" s="11">
        <f t="shared" ref="E5:E11" si="0">D5*15%</f>
        <v>37500</v>
      </c>
      <c r="F5" s="12">
        <f>D5+E5</f>
        <v>287500</v>
      </c>
    </row>
    <row r="6" ht="34" customHeight="1" spans="1:6">
      <c r="A6" s="47" t="s">
        <v>87</v>
      </c>
      <c r="B6" s="14" t="s">
        <v>88</v>
      </c>
      <c r="C6" s="15" t="s">
        <v>86</v>
      </c>
      <c r="D6" s="16">
        <v>250000</v>
      </c>
      <c r="E6" s="17">
        <f t="shared" si="0"/>
        <v>37500</v>
      </c>
      <c r="F6" s="18">
        <f t="shared" ref="F6:F22" si="1">D6+E6</f>
        <v>287500</v>
      </c>
    </row>
    <row r="7" ht="34" customHeight="1" spans="1:6">
      <c r="A7" s="47" t="s">
        <v>89</v>
      </c>
      <c r="B7" s="14" t="s">
        <v>90</v>
      </c>
      <c r="C7" s="15" t="s">
        <v>86</v>
      </c>
      <c r="D7" s="16">
        <v>250000</v>
      </c>
      <c r="E7" s="17">
        <f t="shared" si="0"/>
        <v>37500</v>
      </c>
      <c r="F7" s="18">
        <f t="shared" si="1"/>
        <v>287500</v>
      </c>
    </row>
    <row r="8" ht="34" customHeight="1" spans="1:6">
      <c r="A8" s="47" t="s">
        <v>91</v>
      </c>
      <c r="B8" s="14" t="s">
        <v>92</v>
      </c>
      <c r="C8" s="15" t="s">
        <v>86</v>
      </c>
      <c r="D8" s="16">
        <v>250000</v>
      </c>
      <c r="E8" s="17">
        <f t="shared" si="0"/>
        <v>37500</v>
      </c>
      <c r="F8" s="18">
        <f t="shared" si="1"/>
        <v>287500</v>
      </c>
    </row>
    <row r="9" ht="34" customHeight="1" spans="1:6">
      <c r="A9" s="47" t="s">
        <v>93</v>
      </c>
      <c r="B9" s="14" t="s">
        <v>94</v>
      </c>
      <c r="C9" s="15" t="s">
        <v>86</v>
      </c>
      <c r="D9" s="16">
        <v>250000</v>
      </c>
      <c r="E9" s="17">
        <f t="shared" si="0"/>
        <v>37500</v>
      </c>
      <c r="F9" s="18">
        <f t="shared" si="1"/>
        <v>287500</v>
      </c>
    </row>
    <row r="10" ht="34" customHeight="1" spans="1:6">
      <c r="A10" s="47" t="s">
        <v>95</v>
      </c>
      <c r="B10" s="14" t="s">
        <v>96</v>
      </c>
      <c r="C10" s="15" t="s">
        <v>86</v>
      </c>
      <c r="D10" s="16">
        <v>250000</v>
      </c>
      <c r="E10" s="17">
        <f t="shared" si="0"/>
        <v>37500</v>
      </c>
      <c r="F10" s="18">
        <f t="shared" si="1"/>
        <v>287500</v>
      </c>
    </row>
    <row r="11" ht="34" customHeight="1" spans="1:6">
      <c r="A11" s="47" t="s">
        <v>97</v>
      </c>
      <c r="B11" s="14" t="s">
        <v>98</v>
      </c>
      <c r="C11" s="15" t="s">
        <v>86</v>
      </c>
      <c r="D11" s="16">
        <v>250000</v>
      </c>
      <c r="E11" s="17">
        <f t="shared" si="0"/>
        <v>37500</v>
      </c>
      <c r="F11" s="18">
        <f t="shared" si="1"/>
        <v>287500</v>
      </c>
    </row>
    <row r="12" ht="34" customHeight="1" spans="1:6">
      <c r="A12" s="47" t="s">
        <v>99</v>
      </c>
      <c r="B12" s="14" t="s">
        <v>100</v>
      </c>
      <c r="C12" s="15" t="s">
        <v>86</v>
      </c>
      <c r="D12" s="19" t="s">
        <v>13</v>
      </c>
      <c r="E12" s="17"/>
      <c r="F12" s="18"/>
    </row>
    <row r="13" ht="34" customHeight="1" spans="1:6">
      <c r="A13" s="47" t="s">
        <v>101</v>
      </c>
      <c r="B13" s="14" t="s">
        <v>102</v>
      </c>
      <c r="C13" s="15" t="s">
        <v>86</v>
      </c>
      <c r="D13" s="19" t="s">
        <v>13</v>
      </c>
      <c r="E13" s="17"/>
      <c r="F13" s="18"/>
    </row>
    <row r="14" ht="34" customHeight="1" spans="1:6">
      <c r="A14" s="47" t="s">
        <v>103</v>
      </c>
      <c r="B14" s="14" t="s">
        <v>104</v>
      </c>
      <c r="C14" s="15" t="s">
        <v>86</v>
      </c>
      <c r="D14" s="20" t="s">
        <v>13</v>
      </c>
      <c r="E14" s="17"/>
      <c r="F14" s="18"/>
    </row>
    <row r="15" ht="34" customHeight="1" spans="1:6">
      <c r="A15" s="47" t="s">
        <v>105</v>
      </c>
      <c r="B15" s="14" t="s">
        <v>106</v>
      </c>
      <c r="C15" s="15" t="s">
        <v>86</v>
      </c>
      <c r="D15" s="16">
        <v>150000</v>
      </c>
      <c r="E15" s="17">
        <f>D15*15%</f>
        <v>22500</v>
      </c>
      <c r="F15" s="18">
        <f t="shared" si="1"/>
        <v>172500</v>
      </c>
    </row>
    <row r="16" ht="34" customHeight="1" spans="1:6">
      <c r="A16" s="47" t="s">
        <v>107</v>
      </c>
      <c r="B16" s="14" t="s">
        <v>108</v>
      </c>
      <c r="C16" s="15" t="s">
        <v>86</v>
      </c>
      <c r="D16" s="16">
        <v>150000</v>
      </c>
      <c r="E16" s="17">
        <f>D16*15%</f>
        <v>22500</v>
      </c>
      <c r="F16" s="18">
        <f t="shared" si="1"/>
        <v>172500</v>
      </c>
    </row>
    <row r="17" ht="34" customHeight="1" spans="1:6">
      <c r="A17" s="3" t="s">
        <v>1</v>
      </c>
      <c r="B17" s="4" t="s">
        <v>2</v>
      </c>
      <c r="C17" s="4" t="s">
        <v>3</v>
      </c>
      <c r="D17" s="5" t="s">
        <v>4</v>
      </c>
      <c r="E17" s="4" t="s">
        <v>5</v>
      </c>
      <c r="F17" s="6" t="s">
        <v>6</v>
      </c>
    </row>
    <row r="18" ht="34" customHeight="1" spans="1:6">
      <c r="A18" s="47" t="s">
        <v>109</v>
      </c>
      <c r="B18" s="14" t="s">
        <v>110</v>
      </c>
      <c r="C18" s="15" t="s">
        <v>86</v>
      </c>
      <c r="D18" s="16">
        <v>150000</v>
      </c>
      <c r="E18" s="17">
        <f t="shared" ref="E18:E23" si="2">D18*15%</f>
        <v>22500</v>
      </c>
      <c r="F18" s="18">
        <f t="shared" ref="F18:F23" si="3">D18+E18</f>
        <v>172500</v>
      </c>
    </row>
    <row r="19" ht="34" customHeight="1" spans="1:6">
      <c r="A19" s="47" t="s">
        <v>111</v>
      </c>
      <c r="B19" s="14" t="s">
        <v>112</v>
      </c>
      <c r="C19" s="15" t="s">
        <v>86</v>
      </c>
      <c r="D19" s="16">
        <v>150000</v>
      </c>
      <c r="E19" s="17">
        <f t="shared" si="2"/>
        <v>22500</v>
      </c>
      <c r="F19" s="18">
        <f t="shared" si="3"/>
        <v>172500</v>
      </c>
    </row>
    <row r="20" ht="34" customHeight="1" spans="1:6">
      <c r="A20" s="47" t="s">
        <v>113</v>
      </c>
      <c r="B20" s="14" t="s">
        <v>114</v>
      </c>
      <c r="C20" s="15" t="s">
        <v>86</v>
      </c>
      <c r="D20" s="16">
        <v>150000</v>
      </c>
      <c r="E20" s="17">
        <f t="shared" si="2"/>
        <v>22500</v>
      </c>
      <c r="F20" s="18">
        <f t="shared" si="3"/>
        <v>172500</v>
      </c>
    </row>
    <row r="21" ht="34" customHeight="1" spans="1:6">
      <c r="A21" s="47" t="s">
        <v>115</v>
      </c>
      <c r="B21" s="14" t="s">
        <v>116</v>
      </c>
      <c r="C21" s="15" t="s">
        <v>86</v>
      </c>
      <c r="D21" s="16">
        <v>250000</v>
      </c>
      <c r="E21" s="17">
        <f t="shared" si="2"/>
        <v>37500</v>
      </c>
      <c r="F21" s="18">
        <f t="shared" si="3"/>
        <v>287500</v>
      </c>
    </row>
    <row r="22" ht="34" customHeight="1" spans="1:6">
      <c r="A22" s="47" t="s">
        <v>117</v>
      </c>
      <c r="B22" s="14" t="s">
        <v>118</v>
      </c>
      <c r="C22" s="15" t="s">
        <v>86</v>
      </c>
      <c r="D22" s="16">
        <v>250000</v>
      </c>
      <c r="E22" s="17">
        <f t="shared" si="2"/>
        <v>37500</v>
      </c>
      <c r="F22" s="18">
        <f t="shared" si="3"/>
        <v>287500</v>
      </c>
    </row>
    <row r="23" ht="34" customHeight="1" spans="1:6">
      <c r="A23" s="50" t="s">
        <v>119</v>
      </c>
      <c r="B23" s="22" t="s">
        <v>120</v>
      </c>
      <c r="C23" s="23" t="s">
        <v>86</v>
      </c>
      <c r="D23" s="24">
        <v>250000</v>
      </c>
      <c r="E23" s="25">
        <f t="shared" si="2"/>
        <v>37500</v>
      </c>
      <c r="F23" s="26">
        <f t="shared" si="3"/>
        <v>287500</v>
      </c>
    </row>
    <row r="24" ht="34" customHeight="1" spans="1:6">
      <c r="A24" s="50" t="s">
        <v>121</v>
      </c>
      <c r="B24" s="22" t="s">
        <v>122</v>
      </c>
      <c r="C24" s="23" t="s">
        <v>123</v>
      </c>
      <c r="D24" s="24">
        <v>250001</v>
      </c>
      <c r="E24" s="25">
        <f t="shared" ref="E24:E35" si="4">D24*15%</f>
        <v>37500.15</v>
      </c>
      <c r="F24" s="26">
        <f t="shared" ref="F24:F35" si="5">D24+E24</f>
        <v>287501.15</v>
      </c>
    </row>
    <row r="25" ht="34" customHeight="1" spans="1:6">
      <c r="A25" s="50" t="s">
        <v>124</v>
      </c>
      <c r="B25" s="22" t="s">
        <v>125</v>
      </c>
      <c r="C25" s="23" t="s">
        <v>126</v>
      </c>
      <c r="D25" s="24">
        <v>250002</v>
      </c>
      <c r="E25" s="25">
        <f t="shared" si="4"/>
        <v>37500.3</v>
      </c>
      <c r="F25" s="26">
        <f t="shared" si="5"/>
        <v>287502.3</v>
      </c>
    </row>
    <row r="26" ht="34" customHeight="1" spans="1:6">
      <c r="A26" s="50" t="s">
        <v>127</v>
      </c>
      <c r="B26" s="22" t="s">
        <v>128</v>
      </c>
      <c r="C26" s="23" t="s">
        <v>129</v>
      </c>
      <c r="D26" s="24">
        <v>250003</v>
      </c>
      <c r="E26" s="25">
        <f t="shared" si="4"/>
        <v>37500.45</v>
      </c>
      <c r="F26" s="26">
        <f t="shared" si="5"/>
        <v>287503.45</v>
      </c>
    </row>
    <row r="27" ht="34" customHeight="1" spans="1:6">
      <c r="A27" s="50" t="s">
        <v>130</v>
      </c>
      <c r="B27" s="22" t="s">
        <v>131</v>
      </c>
      <c r="C27" s="23" t="s">
        <v>132</v>
      </c>
      <c r="D27" s="24">
        <v>250004</v>
      </c>
      <c r="E27" s="25">
        <f t="shared" si="4"/>
        <v>37500.6</v>
      </c>
      <c r="F27" s="26">
        <f t="shared" si="5"/>
        <v>287504.6</v>
      </c>
    </row>
    <row r="28" ht="34" customHeight="1" spans="1:6">
      <c r="A28" s="50" t="s">
        <v>133</v>
      </c>
      <c r="B28" s="22" t="s">
        <v>134</v>
      </c>
      <c r="C28" s="23" t="s">
        <v>135</v>
      </c>
      <c r="D28" s="24">
        <v>250005</v>
      </c>
      <c r="E28" s="25">
        <f t="shared" si="4"/>
        <v>37500.75</v>
      </c>
      <c r="F28" s="26">
        <f t="shared" si="5"/>
        <v>287505.75</v>
      </c>
    </row>
    <row r="29" ht="34" customHeight="1" spans="1:6">
      <c r="A29" s="50" t="s">
        <v>136</v>
      </c>
      <c r="B29" s="22" t="s">
        <v>137</v>
      </c>
      <c r="C29" s="23" t="s">
        <v>138</v>
      </c>
      <c r="D29" s="24">
        <v>250006</v>
      </c>
      <c r="E29" s="25">
        <f t="shared" si="4"/>
        <v>37500.9</v>
      </c>
      <c r="F29" s="26">
        <f t="shared" si="5"/>
        <v>287506.9</v>
      </c>
    </row>
    <row r="30" ht="34" customHeight="1" spans="1:6">
      <c r="A30" s="50" t="s">
        <v>139</v>
      </c>
      <c r="B30" s="22" t="s">
        <v>140</v>
      </c>
      <c r="C30" s="23" t="s">
        <v>141</v>
      </c>
      <c r="D30" s="24">
        <v>250007</v>
      </c>
      <c r="E30" s="25">
        <f t="shared" si="4"/>
        <v>37501.05</v>
      </c>
      <c r="F30" s="26">
        <f t="shared" si="5"/>
        <v>287508.05</v>
      </c>
    </row>
    <row r="31" ht="34" customHeight="1" spans="1:6">
      <c r="A31" s="50" t="s">
        <v>142</v>
      </c>
      <c r="B31" s="22" t="s">
        <v>143</v>
      </c>
      <c r="C31" s="23" t="s">
        <v>144</v>
      </c>
      <c r="D31" s="24">
        <v>250008</v>
      </c>
      <c r="E31" s="25">
        <f t="shared" si="4"/>
        <v>37501.2</v>
      </c>
      <c r="F31" s="26">
        <f t="shared" si="5"/>
        <v>287509.2</v>
      </c>
    </row>
    <row r="32" ht="34" customHeight="1" spans="1:6">
      <c r="A32" s="50" t="s">
        <v>7</v>
      </c>
      <c r="B32" s="22" t="s">
        <v>145</v>
      </c>
      <c r="C32" s="23" t="s">
        <v>146</v>
      </c>
      <c r="D32" s="24">
        <v>250009</v>
      </c>
      <c r="E32" s="25">
        <f t="shared" si="4"/>
        <v>37501.35</v>
      </c>
      <c r="F32" s="26">
        <f t="shared" si="5"/>
        <v>287510.35</v>
      </c>
    </row>
  </sheetData>
  <mergeCells count="1">
    <mergeCell ref="A1:F1"/>
  </mergeCells>
  <pageMargins left="0.7" right="0.7" top="0.75" bottom="0.75" header="0.3" footer="0.3"/>
  <pageSetup paperSize="9" scale="80" orientation="portrait"/>
  <headerFooter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Phase 1</vt:lpstr>
      <vt:lpstr>Phase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Oosthuysen</dc:creator>
  <cp:lastModifiedBy>leon</cp:lastModifiedBy>
  <dcterms:created xsi:type="dcterms:W3CDTF">2024-03-24T15:11:00Z</dcterms:created>
  <cp:lastPrinted>2024-03-25T13:15:00Z</cp:lastPrinted>
  <dcterms:modified xsi:type="dcterms:W3CDTF">2026-04-27T10:57:44Z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11CE615E8DFA4040A6E470009E966EA2_12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